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695" yWindow="-165" windowWidth="13635" windowHeight="1282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Бюджет!$J$55</definedName>
    <definedName name="SIGN" localSheetId="0">Бюджет!$A$10:$H$10</definedName>
    <definedName name="_xlnm.Print_Area" localSheetId="0">Бюджет!$A$1:$E$57</definedName>
  </definedNames>
  <calcPr calcId="145621"/>
</workbook>
</file>

<file path=xl/calcChain.xml><?xml version="1.0" encoding="utf-8"?>
<calcChain xmlns="http://schemas.openxmlformats.org/spreadsheetml/2006/main">
  <c r="C18" i="1" l="1"/>
  <c r="D18" i="1"/>
  <c r="C27" i="1" l="1"/>
  <c r="D27" i="1"/>
  <c r="C48" i="1" l="1"/>
  <c r="D48" i="1"/>
  <c r="C40" i="1" l="1"/>
  <c r="E22" i="1" l="1"/>
  <c r="E13" i="1" l="1"/>
  <c r="D7" i="1" l="1"/>
  <c r="C7" i="1" l="1"/>
  <c r="D37" i="1" l="1"/>
  <c r="C37" i="1"/>
  <c r="D45" i="1"/>
  <c r="C45" i="1"/>
  <c r="D40" i="1"/>
  <c r="D32" i="1"/>
  <c r="C32" i="1"/>
  <c r="D20" i="1"/>
  <c r="C20" i="1"/>
  <c r="D16" i="1"/>
  <c r="C16" i="1"/>
  <c r="C6" i="1" l="1"/>
  <c r="D6" i="1"/>
  <c r="E7" i="1"/>
  <c r="E8" i="1"/>
  <c r="E9" i="1"/>
  <c r="E10" i="1"/>
  <c r="E11" i="1"/>
  <c r="E12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6" i="1" l="1"/>
</calcChain>
</file>

<file path=xl/sharedStrings.xml><?xml version="1.0" encoding="utf-8"?>
<sst xmlns="http://schemas.openxmlformats.org/spreadsheetml/2006/main" count="98" uniqueCount="97">
  <si>
    <t>руб.</t>
  </si>
  <si>
    <t>КФСР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</si>
  <si>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</si>
  <si>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</si>
  <si>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</si>
  <si>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</si>
  <si>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</si>
  <si>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</si>
  <si>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</si>
  <si>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</si>
  <si>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</si>
  <si>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</si>
  <si>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</si>
  <si>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</si>
  <si>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</si>
  <si>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</si>
  <si>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</si>
  <si>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</si>
  <si>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</si>
  <si>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</si>
  <si>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</si>
  <si>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</si>
  <si>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</si>
  <si>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</si>
  <si>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</si>
  <si>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</si>
  <si>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</si>
  <si>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</si>
  <si>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</si>
  <si>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</si>
  <si>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</si>
  <si>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</si>
  <si>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</si>
  <si>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</si>
  <si>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</si>
  <si>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</si>
  <si>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</si>
  <si>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</si>
  <si>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</si>
  <si>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</si>
  <si>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</si>
  <si>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</si>
  <si>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</si>
  <si>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</si>
  <si>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</si>
  <si>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</si>
  <si>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</si>
  <si>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</si>
  <si>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</si>
  <si>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</si>
  <si>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</si>
  <si>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</si>
  <si>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</si>
  <si>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</si>
  <si>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</si>
  <si>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</si>
  <si>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</si>
  <si>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</si>
  <si>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</si>
  <si>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</si>
  <si>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</si>
  <si>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</si>
  <si>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</si>
  <si>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</si>
  <si>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</si>
  <si>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</si>
  <si>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</si>
  <si>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</si>
  <si>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</si>
  <si>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</si>
  <si>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</si>
  <si>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</si>
  <si>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</si>
  <si>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</si>
  <si>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</si>
  <si>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</si>
  <si>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</si>
  <si>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</si>
  <si>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</si>
  <si>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</si>
  <si>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</si>
  <si>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</si>
  <si>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</si>
  <si>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</si>
  <si>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</si>
  <si>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</si>
  <si>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 xml:space="preserve">Наименование </t>
  </si>
  <si>
    <t xml:space="preserve">Расход </t>
  </si>
  <si>
    <t>% исполнения</t>
  </si>
  <si>
    <t>Обеспечение деятельности финансовых органов</t>
  </si>
  <si>
    <t>Обеспечение деятельности органов финансового (финансово-бюджетного) надзора</t>
  </si>
  <si>
    <t>0406</t>
  </si>
  <si>
    <t>Водное хозяйство</t>
  </si>
  <si>
    <t xml:space="preserve"> (по данным месячной отчетности) </t>
  </si>
  <si>
    <t>Сведения о расходах бюджета Шарангского муниципального округа в разрезе КФСР</t>
  </si>
  <si>
    <t>Ассигнования 2026 год</t>
  </si>
  <si>
    <t>на 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</si>
</sst>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  <font>
      <b/>
      <sz val="8.5"/>
      <name val="MS Sans Serif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4" fontId="5" fillId="2" borderId="1" xfId="0" applyNumberFormat="1" applyFont="1" applyFill="1" applyBorder="1" applyAlignment="1" applyProtection="1">
      <alignment horizontal="right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</xf>
    <xf numFmtId="4" fontId="5" fillId="3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zoomScaleNormal="100" workbookViewId="0">
      <selection activeCell="G9" sqref="G9"/>
    </sheetView>
  </sheetViews>
  <sheetFormatPr defaultRowHeight="12.75" customHeight="1" outlineLevelRow="2" x14ac:dyDescent="0.2"/>
  <cols>
    <col min="1" max="1" width="7.5703125" customWidth="1"/>
    <col min="2" max="2" width="56.7109375" customWidth="1"/>
    <col min="3" max="5" width="13.7109375" customWidth="1"/>
    <col min="6" max="6" width="9.140625" customWidth="1"/>
    <col min="7" max="7" width="13.140625" customWidth="1"/>
    <col min="8" max="10" width="9.140625" customWidth="1"/>
  </cols>
  <sheetData>
    <row r="1" spans="1:10" ht="21.75" customHeight="1" x14ac:dyDescent="0.2">
      <c r="A1" s="18" t="s">
        <v>94</v>
      </c>
      <c r="B1" s="18"/>
      <c r="C1" s="18"/>
      <c r="D1" s="18"/>
      <c r="E1" s="18"/>
      <c r="F1" s="2"/>
      <c r="G1" s="3"/>
      <c r="H1" s="3"/>
      <c r="I1" s="2"/>
      <c r="J1" s="2"/>
    </row>
    <row r="2" spans="1:10" ht="19.5" customHeight="1" x14ac:dyDescent="0.2">
      <c r="A2" s="18" t="s">
        <v>93</v>
      </c>
      <c r="B2" s="18"/>
      <c r="C2" s="18"/>
      <c r="D2" s="18"/>
      <c r="E2" s="18"/>
      <c r="F2" s="2"/>
      <c r="G2" s="3"/>
      <c r="H2" s="3"/>
      <c r="I2" s="2"/>
      <c r="J2" s="2"/>
    </row>
    <row r="3" spans="1:10" ht="18" customHeight="1" x14ac:dyDescent="0.2">
      <c r="A3" s="20" t="s">
        <v>96</v>
      </c>
      <c r="B3" s="20"/>
      <c r="C3" s="20"/>
      <c r="D3" s="20"/>
      <c r="E3" s="20"/>
      <c r="F3" s="20"/>
      <c r="G3" s="20"/>
    </row>
    <row r="4" spans="1:10" x14ac:dyDescent="0.2">
      <c r="A4" s="19" t="s">
        <v>0</v>
      </c>
      <c r="B4" s="19"/>
      <c r="C4" s="19"/>
      <c r="D4" s="19"/>
      <c r="E4" s="19"/>
      <c r="F4" s="4"/>
      <c r="G4" s="4"/>
      <c r="H4" s="4"/>
      <c r="I4" s="1"/>
      <c r="J4" s="1"/>
    </row>
    <row r="5" spans="1:10" ht="21" x14ac:dyDescent="0.2">
      <c r="A5" s="5" t="s">
        <v>1</v>
      </c>
      <c r="B5" s="6" t="s">
        <v>86</v>
      </c>
      <c r="C5" s="5" t="s">
        <v>95</v>
      </c>
      <c r="D5" s="6" t="s">
        <v>87</v>
      </c>
      <c r="E5" s="6" t="s">
        <v>88</v>
      </c>
    </row>
    <row r="6" spans="1:10" x14ac:dyDescent="0.2">
      <c r="A6" s="7" t="s">
        <v>2</v>
      </c>
      <c r="B6" s="8"/>
      <c r="C6" s="9">
        <f>SUM(C7+C16+C18+C20+C27+C32+C37+C40+C45+C48)</f>
        <v>1176708600.6100001</v>
      </c>
      <c r="D6" s="9">
        <f>SUM(D7+D16+D18+D20+D27+D32+D37+D40+D45+D48)</f>
        <v>465728876</v>
      </c>
      <c r="E6" s="9">
        <f>SUM(D6/C6*100)</f>
        <v>39.578947222665697</v>
      </c>
    </row>
    <row r="7" spans="1:10" x14ac:dyDescent="0.2">
      <c r="A7" s="10" t="s">
        <v>3</v>
      </c>
      <c r="B7" s="11" t="s">
        <v>4</v>
      </c>
      <c r="C7" s="12">
        <f>SUM(C8:C15)</f>
        <v>125022247.27000001</v>
      </c>
      <c r="D7" s="12">
        <f>SUM(D8:D15)</f>
        <v>45010730.240000002</v>
      </c>
      <c r="E7" s="13">
        <f t="shared" ref="E7:E43" si="0">SUM(D7/C7*100)</f>
        <v>36.002176590854361</v>
      </c>
    </row>
    <row r="8" spans="1:10" ht="22.5" outlineLevel="2" x14ac:dyDescent="0.2">
      <c r="A8" s="14" t="s">
        <v>5</v>
      </c>
      <c r="B8" s="15" t="s">
        <v>6</v>
      </c>
      <c r="C8" s="17">
        <v>2481609.35</v>
      </c>
      <c r="D8" s="17">
        <v>1223634.6599999999</v>
      </c>
      <c r="E8" s="16">
        <f t="shared" si="0"/>
        <v>49.308109674876903</v>
      </c>
    </row>
    <row r="9" spans="1:10" ht="33.75" outlineLevel="2" x14ac:dyDescent="0.2">
      <c r="A9" s="14" t="s">
        <v>7</v>
      </c>
      <c r="B9" s="15" t="s">
        <v>8</v>
      </c>
      <c r="C9" s="17">
        <v>863202.31</v>
      </c>
      <c r="D9" s="17">
        <v>409903.2</v>
      </c>
      <c r="E9" s="16">
        <f t="shared" si="0"/>
        <v>47.486341875058237</v>
      </c>
    </row>
    <row r="10" spans="1:10" ht="33.75" outlineLevel="2" x14ac:dyDescent="0.2">
      <c r="A10" s="14" t="s">
        <v>9</v>
      </c>
      <c r="B10" s="15" t="s">
        <v>10</v>
      </c>
      <c r="C10" s="17">
        <v>56171794.030000001</v>
      </c>
      <c r="D10" s="17">
        <v>26600151.98</v>
      </c>
      <c r="E10" s="16">
        <f t="shared" si="0"/>
        <v>47.354998072152547</v>
      </c>
    </row>
    <row r="11" spans="1:10" outlineLevel="2" x14ac:dyDescent="0.2">
      <c r="A11" s="14" t="s">
        <v>11</v>
      </c>
      <c r="B11" s="15" t="s">
        <v>12</v>
      </c>
      <c r="C11" s="17">
        <v>75500</v>
      </c>
      <c r="D11" s="17">
        <v>75327</v>
      </c>
      <c r="E11" s="16">
        <f t="shared" si="0"/>
        <v>99.770860927152313</v>
      </c>
    </row>
    <row r="12" spans="1:10" outlineLevel="2" x14ac:dyDescent="0.2">
      <c r="A12" s="14" t="s">
        <v>13</v>
      </c>
      <c r="B12" s="15" t="s">
        <v>89</v>
      </c>
      <c r="C12" s="17">
        <v>18154254.670000002</v>
      </c>
      <c r="D12" s="17">
        <v>8951168.6999999993</v>
      </c>
      <c r="E12" s="16">
        <f t="shared" si="0"/>
        <v>49.306175674575343</v>
      </c>
    </row>
    <row r="13" spans="1:10" ht="22.5" outlineLevel="2" x14ac:dyDescent="0.2">
      <c r="A13" s="14" t="s">
        <v>13</v>
      </c>
      <c r="B13" s="15" t="s">
        <v>90</v>
      </c>
      <c r="C13" s="17">
        <v>1737437.03</v>
      </c>
      <c r="D13" s="17">
        <v>868812.06</v>
      </c>
      <c r="E13" s="16">
        <f t="shared" si="0"/>
        <v>50.005384080020441</v>
      </c>
    </row>
    <row r="14" spans="1:10" outlineLevel="2" x14ac:dyDescent="0.2">
      <c r="A14" s="14" t="s">
        <v>14</v>
      </c>
      <c r="B14" s="15" t="s">
        <v>15</v>
      </c>
      <c r="C14" s="17">
        <v>1520958</v>
      </c>
      <c r="D14" s="17">
        <v>0</v>
      </c>
      <c r="E14" s="16">
        <f t="shared" si="0"/>
        <v>0</v>
      </c>
    </row>
    <row r="15" spans="1:10" outlineLevel="2" x14ac:dyDescent="0.2">
      <c r="A15" s="14" t="s">
        <v>16</v>
      </c>
      <c r="B15" s="15" t="s">
        <v>17</v>
      </c>
      <c r="C15" s="17">
        <v>44017491.880000003</v>
      </c>
      <c r="D15" s="17">
        <v>6881732.6399999997</v>
      </c>
      <c r="E15" s="16">
        <f t="shared" si="0"/>
        <v>15.634086237264274</v>
      </c>
    </row>
    <row r="16" spans="1:10" x14ac:dyDescent="0.2">
      <c r="A16" s="10" t="s">
        <v>18</v>
      </c>
      <c r="B16" s="11" t="s">
        <v>19</v>
      </c>
      <c r="C16" s="12">
        <f>SUM(C17)</f>
        <v>1163100</v>
      </c>
      <c r="D16" s="12">
        <f>SUM(D17)</f>
        <v>581600</v>
      </c>
      <c r="E16" s="13">
        <f t="shared" si="0"/>
        <v>50.004298856504171</v>
      </c>
    </row>
    <row r="17" spans="1:5" outlineLevel="2" x14ac:dyDescent="0.2">
      <c r="A17" s="14" t="s">
        <v>20</v>
      </c>
      <c r="B17" s="15" t="s">
        <v>21</v>
      </c>
      <c r="C17" s="17">
        <v>1163100</v>
      </c>
      <c r="D17" s="17">
        <v>581600</v>
      </c>
      <c r="E17" s="16">
        <f t="shared" si="0"/>
        <v>50.004298856504171</v>
      </c>
    </row>
    <row r="18" spans="1:5" ht="22.5" x14ac:dyDescent="0.2">
      <c r="A18" s="10" t="s">
        <v>22</v>
      </c>
      <c r="B18" s="11" t="s">
        <v>23</v>
      </c>
      <c r="C18" s="12">
        <f>SUM(C19)</f>
        <v>20061756.809999999</v>
      </c>
      <c r="D18" s="12">
        <f>SUM(D19)</f>
        <v>8812269.8800000008</v>
      </c>
      <c r="E18" s="13">
        <f t="shared" si="0"/>
        <v>43.925713801930996</v>
      </c>
    </row>
    <row r="19" spans="1:5" ht="22.5" outlineLevel="2" x14ac:dyDescent="0.2">
      <c r="A19" s="14" t="s">
        <v>24</v>
      </c>
      <c r="B19" s="15" t="s">
        <v>25</v>
      </c>
      <c r="C19" s="17">
        <v>20061756.809999999</v>
      </c>
      <c r="D19" s="17">
        <v>8812269.8800000008</v>
      </c>
      <c r="E19" s="16">
        <f t="shared" si="0"/>
        <v>43.925713801930996</v>
      </c>
    </row>
    <row r="20" spans="1:5" x14ac:dyDescent="0.2">
      <c r="A20" s="10" t="s">
        <v>26</v>
      </c>
      <c r="B20" s="11" t="s">
        <v>27</v>
      </c>
      <c r="C20" s="12">
        <f>SUM(C21:C26)</f>
        <v>47031327.960000001</v>
      </c>
      <c r="D20" s="12">
        <f>SUM(D21:D26)</f>
        <v>25023110.689999998</v>
      </c>
      <c r="E20" s="13">
        <f t="shared" si="0"/>
        <v>53.205196993974049</v>
      </c>
    </row>
    <row r="21" spans="1:5" outlineLevel="2" x14ac:dyDescent="0.2">
      <c r="A21" s="14" t="s">
        <v>28</v>
      </c>
      <c r="B21" s="15" t="s">
        <v>29</v>
      </c>
      <c r="C21" s="17">
        <v>7999000</v>
      </c>
      <c r="D21" s="17">
        <v>2975986.2</v>
      </c>
      <c r="E21" s="16">
        <f t="shared" si="0"/>
        <v>37.20447805975747</v>
      </c>
    </row>
    <row r="22" spans="1:5" outlineLevel="2" x14ac:dyDescent="0.2">
      <c r="A22" s="14" t="s">
        <v>91</v>
      </c>
      <c r="B22" s="15" t="s">
        <v>92</v>
      </c>
      <c r="C22" s="17">
        <v>78600</v>
      </c>
      <c r="D22" s="17">
        <v>78600</v>
      </c>
      <c r="E22" s="16">
        <f t="shared" si="0"/>
        <v>100</v>
      </c>
    </row>
    <row r="23" spans="1:5" outlineLevel="2" x14ac:dyDescent="0.2">
      <c r="A23" s="14" t="s">
        <v>30</v>
      </c>
      <c r="B23" s="15" t="s">
        <v>31</v>
      </c>
      <c r="C23" s="17">
        <v>11000000</v>
      </c>
      <c r="D23" s="17">
        <v>7877375.9100000001</v>
      </c>
      <c r="E23" s="16">
        <f t="shared" si="0"/>
        <v>71.612508272727268</v>
      </c>
    </row>
    <row r="24" spans="1:5" outlineLevel="2" x14ac:dyDescent="0.2">
      <c r="A24" s="14" t="s">
        <v>32</v>
      </c>
      <c r="B24" s="15" t="s">
        <v>33</v>
      </c>
      <c r="C24" s="17">
        <v>26289089.789999999</v>
      </c>
      <c r="D24" s="17">
        <v>13872798.58</v>
      </c>
      <c r="E24" s="16">
        <f t="shared" si="0"/>
        <v>52.770174588840348</v>
      </c>
    </row>
    <row r="25" spans="1:5" outlineLevel="2" x14ac:dyDescent="0.2">
      <c r="A25" s="14" t="s">
        <v>34</v>
      </c>
      <c r="B25" s="15" t="s">
        <v>35</v>
      </c>
      <c r="C25" s="17">
        <v>312000</v>
      </c>
      <c r="D25" s="17">
        <v>120350</v>
      </c>
      <c r="E25" s="16">
        <f t="shared" si="0"/>
        <v>38.573717948717949</v>
      </c>
    </row>
    <row r="26" spans="1:5" outlineLevel="2" x14ac:dyDescent="0.2">
      <c r="A26" s="14" t="s">
        <v>36</v>
      </c>
      <c r="B26" s="15" t="s">
        <v>37</v>
      </c>
      <c r="C26" s="17">
        <v>1352638.17</v>
      </c>
      <c r="D26" s="17">
        <v>98000</v>
      </c>
      <c r="E26" s="16">
        <f t="shared" si="0"/>
        <v>7.24510088311348</v>
      </c>
    </row>
    <row r="27" spans="1:5" x14ac:dyDescent="0.2">
      <c r="A27" s="10" t="s">
        <v>38</v>
      </c>
      <c r="B27" s="11" t="s">
        <v>39</v>
      </c>
      <c r="C27" s="12">
        <f>SUM(C28:C31)</f>
        <v>276277080.66000003</v>
      </c>
      <c r="D27" s="12">
        <f>SUM(D28:D31)</f>
        <v>28970575.850000001</v>
      </c>
      <c r="E27" s="13">
        <f t="shared" si="0"/>
        <v>10.486058337083922</v>
      </c>
    </row>
    <row r="28" spans="1:5" outlineLevel="2" x14ac:dyDescent="0.2">
      <c r="A28" s="14" t="s">
        <v>40</v>
      </c>
      <c r="B28" s="15" t="s">
        <v>41</v>
      </c>
      <c r="C28" s="17">
        <v>3189696.68</v>
      </c>
      <c r="D28" s="17">
        <v>1381505.25</v>
      </c>
      <c r="E28" s="16">
        <f t="shared" si="0"/>
        <v>43.311492865835753</v>
      </c>
    </row>
    <row r="29" spans="1:5" outlineLevel="2" x14ac:dyDescent="0.2">
      <c r="A29" s="14" t="s">
        <v>42</v>
      </c>
      <c r="B29" s="15" t="s">
        <v>43</v>
      </c>
      <c r="C29" s="17">
        <v>234252950.13999999</v>
      </c>
      <c r="D29" s="17">
        <v>16213446.710000001</v>
      </c>
      <c r="E29" s="16">
        <f t="shared" si="0"/>
        <v>6.9213415243266407</v>
      </c>
    </row>
    <row r="30" spans="1:5" outlineLevel="2" x14ac:dyDescent="0.2">
      <c r="A30" s="14" t="s">
        <v>44</v>
      </c>
      <c r="B30" s="15" t="s">
        <v>45</v>
      </c>
      <c r="C30" s="17">
        <v>26702345.609999999</v>
      </c>
      <c r="D30" s="17">
        <v>6613742.3600000003</v>
      </c>
      <c r="E30" s="16">
        <f t="shared" si="0"/>
        <v>24.768394719313203</v>
      </c>
    </row>
    <row r="31" spans="1:5" outlineLevel="2" x14ac:dyDescent="0.2">
      <c r="A31" s="14" t="s">
        <v>46</v>
      </c>
      <c r="B31" s="15" t="s">
        <v>47</v>
      </c>
      <c r="C31" s="17">
        <v>12132088.23</v>
      </c>
      <c r="D31" s="17">
        <v>4761881.53</v>
      </c>
      <c r="E31" s="16">
        <f t="shared" si="0"/>
        <v>39.250304149824004</v>
      </c>
    </row>
    <row r="32" spans="1:5" x14ac:dyDescent="0.2">
      <c r="A32" s="10" t="s">
        <v>48</v>
      </c>
      <c r="B32" s="11" t="s">
        <v>49</v>
      </c>
      <c r="C32" s="12">
        <f>SUM(C33:C36)</f>
        <v>490332358.39999998</v>
      </c>
      <c r="D32" s="12">
        <f>SUM(D33:D36)</f>
        <v>257349886.5</v>
      </c>
      <c r="E32" s="13">
        <f t="shared" si="0"/>
        <v>52.484785491162889</v>
      </c>
    </row>
    <row r="33" spans="1:5" outlineLevel="2" x14ac:dyDescent="0.2">
      <c r="A33" s="14" t="s">
        <v>50</v>
      </c>
      <c r="B33" s="15" t="s">
        <v>51</v>
      </c>
      <c r="C33" s="17">
        <v>149162945.16999999</v>
      </c>
      <c r="D33" s="17">
        <v>79017217.25</v>
      </c>
      <c r="E33" s="16">
        <f t="shared" si="0"/>
        <v>52.973757765338178</v>
      </c>
    </row>
    <row r="34" spans="1:5" outlineLevel="2" x14ac:dyDescent="0.2">
      <c r="A34" s="14" t="s">
        <v>52</v>
      </c>
      <c r="B34" s="15" t="s">
        <v>53</v>
      </c>
      <c r="C34" s="17">
        <v>271164457.12</v>
      </c>
      <c r="D34" s="17">
        <v>143810052.90000001</v>
      </c>
      <c r="E34" s="16">
        <f t="shared" si="0"/>
        <v>53.034256195441898</v>
      </c>
    </row>
    <row r="35" spans="1:5" outlineLevel="2" x14ac:dyDescent="0.2">
      <c r="A35" s="14" t="s">
        <v>54</v>
      </c>
      <c r="B35" s="15" t="s">
        <v>55</v>
      </c>
      <c r="C35" s="17">
        <v>33059274.289999999</v>
      </c>
      <c r="D35" s="17">
        <v>16263226.880000001</v>
      </c>
      <c r="E35" s="16">
        <f t="shared" si="0"/>
        <v>49.194143638293404</v>
      </c>
    </row>
    <row r="36" spans="1:5" outlineLevel="2" x14ac:dyDescent="0.2">
      <c r="A36" s="14" t="s">
        <v>56</v>
      </c>
      <c r="B36" s="15" t="s">
        <v>57</v>
      </c>
      <c r="C36" s="17">
        <v>36945681.82</v>
      </c>
      <c r="D36" s="17">
        <v>18259389.469999999</v>
      </c>
      <c r="E36" s="16">
        <f t="shared" si="0"/>
        <v>49.422256054063531</v>
      </c>
    </row>
    <row r="37" spans="1:5" x14ac:dyDescent="0.2">
      <c r="A37" s="10" t="s">
        <v>58</v>
      </c>
      <c r="B37" s="11" t="s">
        <v>59</v>
      </c>
      <c r="C37" s="12">
        <f>SUM(C38:C39)</f>
        <v>104421840.75</v>
      </c>
      <c r="D37" s="12">
        <f>SUM(D38:D39)</f>
        <v>53202736.299999997</v>
      </c>
      <c r="E37" s="13">
        <f t="shared" si="0"/>
        <v>50.949816549752782</v>
      </c>
    </row>
    <row r="38" spans="1:5" outlineLevel="2" x14ac:dyDescent="0.2">
      <c r="A38" s="14" t="s">
        <v>60</v>
      </c>
      <c r="B38" s="15" t="s">
        <v>61</v>
      </c>
      <c r="C38" s="17">
        <v>75344110.75</v>
      </c>
      <c r="D38" s="17">
        <v>37821133.57</v>
      </c>
      <c r="E38" s="16">
        <f t="shared" si="0"/>
        <v>50.197863102392517</v>
      </c>
    </row>
    <row r="39" spans="1:5" outlineLevel="2" x14ac:dyDescent="0.2">
      <c r="A39" s="14" t="s">
        <v>62</v>
      </c>
      <c r="B39" s="15" t="s">
        <v>63</v>
      </c>
      <c r="C39" s="17">
        <v>29077730</v>
      </c>
      <c r="D39" s="17">
        <v>15381602.73</v>
      </c>
      <c r="E39" s="16">
        <f t="shared" si="0"/>
        <v>52.898223932886104</v>
      </c>
    </row>
    <row r="40" spans="1:5" x14ac:dyDescent="0.2">
      <c r="A40" s="10" t="s">
        <v>64</v>
      </c>
      <c r="B40" s="11" t="s">
        <v>65</v>
      </c>
      <c r="C40" s="12">
        <f>SUM(C41:C44)</f>
        <v>32407113.399999999</v>
      </c>
      <c r="D40" s="12">
        <f>SUM(D41:D44)</f>
        <v>8639069.5800000001</v>
      </c>
      <c r="E40" s="13">
        <f t="shared" si="0"/>
        <v>26.657942265231188</v>
      </c>
    </row>
    <row r="41" spans="1:5" outlineLevel="2" x14ac:dyDescent="0.2">
      <c r="A41" s="14" t="s">
        <v>66</v>
      </c>
      <c r="B41" s="15" t="s">
        <v>67</v>
      </c>
      <c r="C41" s="17">
        <v>8100000</v>
      </c>
      <c r="D41" s="17">
        <v>3527061.16</v>
      </c>
      <c r="E41" s="16">
        <f t="shared" si="0"/>
        <v>43.543964938271607</v>
      </c>
    </row>
    <row r="42" spans="1:5" outlineLevel="2" x14ac:dyDescent="0.2">
      <c r="A42" s="14" t="s">
        <v>68</v>
      </c>
      <c r="B42" s="15" t="s">
        <v>69</v>
      </c>
      <c r="C42" s="17">
        <v>6021042</v>
      </c>
      <c r="D42" s="17">
        <v>3991171.13</v>
      </c>
      <c r="E42" s="16">
        <f t="shared" si="0"/>
        <v>66.287050148462683</v>
      </c>
    </row>
    <row r="43" spans="1:5" outlineLevel="2" x14ac:dyDescent="0.2">
      <c r="A43" s="14" t="s">
        <v>70</v>
      </c>
      <c r="B43" s="15" t="s">
        <v>71</v>
      </c>
      <c r="C43" s="17">
        <v>17128919.399999999</v>
      </c>
      <c r="D43" s="17">
        <v>758790.01</v>
      </c>
      <c r="E43" s="16">
        <f t="shared" si="0"/>
        <v>4.4298767031386701</v>
      </c>
    </row>
    <row r="44" spans="1:5" outlineLevel="2" x14ac:dyDescent="0.2">
      <c r="A44" s="14" t="s">
        <v>72</v>
      </c>
      <c r="B44" s="15" t="s">
        <v>73</v>
      </c>
      <c r="C44" s="17">
        <v>1157152</v>
      </c>
      <c r="D44" s="17">
        <v>362047.28</v>
      </c>
      <c r="E44" s="16">
        <f t="shared" ref="E44:E50" si="1">SUM(D44/C44*100)</f>
        <v>31.287789331047261</v>
      </c>
    </row>
    <row r="45" spans="1:5" x14ac:dyDescent="0.2">
      <c r="A45" s="10" t="s">
        <v>74</v>
      </c>
      <c r="B45" s="11" t="s">
        <v>75</v>
      </c>
      <c r="C45" s="12">
        <f>SUM(C46:C47)</f>
        <v>70278779.129999995</v>
      </c>
      <c r="D45" s="12">
        <f>SUM(D46:D47)</f>
        <v>33443278.420000002</v>
      </c>
      <c r="E45" s="13">
        <f t="shared" si="1"/>
        <v>47.586595603969485</v>
      </c>
    </row>
    <row r="46" spans="1:5" outlineLevel="2" x14ac:dyDescent="0.2">
      <c r="A46" s="14" t="s">
        <v>76</v>
      </c>
      <c r="B46" s="15" t="s">
        <v>77</v>
      </c>
      <c r="C46" s="17">
        <v>61258579.130000003</v>
      </c>
      <c r="D46" s="17">
        <v>29538859.620000001</v>
      </c>
      <c r="E46" s="16">
        <f t="shared" si="1"/>
        <v>48.219955538495363</v>
      </c>
    </row>
    <row r="47" spans="1:5" outlineLevel="2" x14ac:dyDescent="0.2">
      <c r="A47" s="14" t="s">
        <v>78</v>
      </c>
      <c r="B47" s="15" t="s">
        <v>79</v>
      </c>
      <c r="C47" s="17">
        <v>9020200</v>
      </c>
      <c r="D47" s="17">
        <v>3904418.8</v>
      </c>
      <c r="E47" s="16">
        <f t="shared" si="1"/>
        <v>43.285279705549762</v>
      </c>
    </row>
    <row r="48" spans="1:5" x14ac:dyDescent="0.2">
      <c r="A48" s="10" t="s">
        <v>80</v>
      </c>
      <c r="B48" s="11" t="s">
        <v>81</v>
      </c>
      <c r="C48" s="12">
        <f>SUM(C49:C50)</f>
        <v>9712996.2300000004</v>
      </c>
      <c r="D48" s="12">
        <f>SUM(D49:D50)</f>
        <v>4695618.54</v>
      </c>
      <c r="E48" s="13">
        <f t="shared" si="1"/>
        <v>48.343666864575731</v>
      </c>
    </row>
    <row r="49" spans="1:5" outlineLevel="2" x14ac:dyDescent="0.2">
      <c r="A49" s="14" t="s">
        <v>82</v>
      </c>
      <c r="B49" s="15" t="s">
        <v>83</v>
      </c>
      <c r="C49" s="17">
        <v>2948100</v>
      </c>
      <c r="D49" s="17">
        <v>1401821.55</v>
      </c>
      <c r="E49" s="16">
        <f t="shared" si="1"/>
        <v>47.550000000000004</v>
      </c>
    </row>
    <row r="50" spans="1:5" outlineLevel="2" x14ac:dyDescent="0.2">
      <c r="A50" s="14" t="s">
        <v>84</v>
      </c>
      <c r="B50" s="15" t="s">
        <v>85</v>
      </c>
      <c r="C50" s="17">
        <v>6764896.2300000004</v>
      </c>
      <c r="D50" s="17">
        <v>3293796.99</v>
      </c>
      <c r="E50" s="16">
        <f t="shared" si="1"/>
        <v>48.689541982819151</v>
      </c>
    </row>
  </sheetData>
  <mergeCells count="5">
    <mergeCell ref="A1:E1"/>
    <mergeCell ref="A4:E4"/>
    <mergeCell ref="A3:E3"/>
    <mergeCell ref="F3:G3"/>
    <mergeCell ref="A2:E2"/>
  </mergeCells>
  <pageMargins left="0.35433070866141736" right="0.35433070866141736" top="0.98425196850393704" bottom="0.39370078740157483" header="0.51181102362204722" footer="0.51181102362204722"/>
  <pageSetup paperSize="9" scale="93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dc:description>POI HSSF rep:2.55.0.270</dc:description>
  <cp:lastModifiedBy>Администратор</cp:lastModifiedBy>
  <cp:lastPrinted>2023-08-10T05:03:56Z</cp:lastPrinted>
  <dcterms:created xsi:type="dcterms:W3CDTF">2023-08-10T04:59:43Z</dcterms:created>
  <dcterms:modified xsi:type="dcterms:W3CDTF">2026-07-08T12:13:31Z</dcterms:modified>
</cp:coreProperties>
</file>